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ownloads\mateshwari Reinsurance\"/>
    </mc:Choice>
  </mc:AlternateContent>
  <xr:revisionPtr revIDLastSave="0" documentId="8_{EE7ECA96-E50C-0445-A2A5-5682E6C5EF68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Director Details" sheetId="8" r:id="rId1"/>
    <sheet name="A-Assessment" sheetId="1" r:id="rId2"/>
    <sheet name="B - Banking limits" sheetId="2" r:id="rId3"/>
    <sheet name="C.1 - Order Book &amp; Future Prjct" sheetId="4" r:id="rId4"/>
    <sheet name="C.2 - Last 5 years track record" sheetId="5" r:id="rId5"/>
    <sheet name="D-NHAI Projects" sheetId="10" r:id="rId6"/>
    <sheet name="E-Non NHAI Projects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8" l="1"/>
  <c r="I12" i="5"/>
  <c r="H12" i="5"/>
  <c r="F13" i="4"/>
  <c r="E13" i="4"/>
  <c r="F10" i="2"/>
  <c r="F11" i="2"/>
  <c r="E10" i="2"/>
  <c r="E11" i="2"/>
  <c r="C10" i="2"/>
  <c r="A58" i="1"/>
  <c r="A59" i="1"/>
  <c r="A60" i="1"/>
  <c r="A61" i="1"/>
  <c r="A62" i="1"/>
  <c r="A63" i="1"/>
  <c r="A64" i="1"/>
  <c r="A31" i="1"/>
  <c r="A32" i="1"/>
  <c r="A33" i="1"/>
  <c r="A34" i="1"/>
  <c r="A35" i="1"/>
  <c r="A14" i="1"/>
  <c r="A15" i="1"/>
  <c r="A16" i="1"/>
  <c r="A19" i="1"/>
  <c r="A20" i="1"/>
  <c r="A21" i="1"/>
  <c r="A22" i="1"/>
  <c r="A23" i="1"/>
  <c r="A24" i="1"/>
  <c r="A4" i="1"/>
  <c r="C11" i="2"/>
</calcChain>
</file>

<file path=xl/sharedStrings.xml><?xml version="1.0" encoding="utf-8"?>
<sst xmlns="http://schemas.openxmlformats.org/spreadsheetml/2006/main" count="141" uniqueCount="118">
  <si>
    <t>Sr No</t>
  </si>
  <si>
    <t>Particulars</t>
  </si>
  <si>
    <t>Details</t>
  </si>
  <si>
    <t>A</t>
  </si>
  <si>
    <t>Company Details</t>
  </si>
  <si>
    <t>Full Name of the Applicant Entity/Proposer - Contractor/Principal/Obligor</t>
  </si>
  <si>
    <t>Registered address of the Proposer</t>
  </si>
  <si>
    <t>Parent Group (if any)</t>
  </si>
  <si>
    <t>Date of Incorporation</t>
  </si>
  <si>
    <t>Paid Up and Authorized Capital of the Proposer</t>
  </si>
  <si>
    <t>Accreditation / Certification by relevant authorities (if any) - please state date</t>
  </si>
  <si>
    <t>Agency Rating (CRISIL/ICRA/INDIA RATING) - please state date</t>
  </si>
  <si>
    <t>B</t>
  </si>
  <si>
    <t>Requirement Details</t>
  </si>
  <si>
    <t>Name of the Beneficiary and address</t>
  </si>
  <si>
    <t>Beneficiary - Public or Private</t>
  </si>
  <si>
    <t>Contract Value of the project</t>
  </si>
  <si>
    <t xml:space="preserve">Period of Contract / Tenor of contract </t>
  </si>
  <si>
    <t>Purpose/Project Brief - Description of the Project for which Surety Insurance required</t>
  </si>
  <si>
    <t>Type of Bond Required - Bid or Performance</t>
  </si>
  <si>
    <t>Bond Value - Total value of the Surety Bond required in INR</t>
  </si>
  <si>
    <t>Bond period - Duration of the Surety Bond</t>
  </si>
  <si>
    <t>Bond to be issued on - Inception date of the Surety Bond</t>
  </si>
  <si>
    <t xml:space="preserve">Relevant approvals (Design/ Engineering/ Land acquisition/ Environment) </t>
  </si>
  <si>
    <t>Funding Arrangement - How will this project be financed? Please provide complete details advance payments, external financing, etc</t>
  </si>
  <si>
    <t>Cashflow projection (for the duration of project)</t>
  </si>
  <si>
    <t xml:space="preserve">Project payment (Advanced payment/ Progressive / % of completion / Bullet / any other) </t>
  </si>
  <si>
    <t>Trigger of Bond - Depends of the type of bond;  reasons leading to invocation of the bond</t>
  </si>
  <si>
    <t xml:space="preserve">In case of Bid Requirement, please provide insights on how the project will be managed, in terms of staff allocation etc, along with information on current order backlog </t>
  </si>
  <si>
    <t xml:space="preserve">Status report on the existing bank limits and guarantees; with breakup on utilisation.
If there are any delays and reason for the same Latest Bank Limits </t>
  </si>
  <si>
    <t>Relevant conditions of the underlying contract/legal requirements
(Specific law(s) applicable or unusual contract clauses e.g. on force majeure/acts of God/ political risk/penalties/price variation/ escalation, etc.)</t>
  </si>
  <si>
    <t>In case of Sub-contracting - Additional underlying risk?
(e.g. subcontractor risk: Is part of the contract to be subcontracted and if so, which part and to whom?)</t>
  </si>
  <si>
    <t>C</t>
  </si>
  <si>
    <t>Assessment of the Risk/Risk Group/Risk Groups (if JV)</t>
  </si>
  <si>
    <t>Latest Corporate / Investor Presentation (if not available in public domain)</t>
  </si>
  <si>
    <t>Group Structure Diagram</t>
  </si>
  <si>
    <t>Last 5 years track of completed projects</t>
  </si>
  <si>
    <t>Order Book and Future Projects  (to be mentioned in the other tab)</t>
  </si>
  <si>
    <t>D</t>
  </si>
  <si>
    <t>For NHAI Projects</t>
  </si>
  <si>
    <t>Details of all their ongoing projects along with updated stage of 
litigation, if so against the NHAI / Governments</t>
  </si>
  <si>
    <t>Details of updated on going process of blacklisting if so, under any 
contract with NHAI / Government</t>
  </si>
  <si>
    <t>E</t>
  </si>
  <si>
    <t>For cases where NHAI is not the Principal/Beneficiary, we would also need the following information:</t>
  </si>
  <si>
    <t>F</t>
  </si>
  <si>
    <t>Additional Details for Assessment</t>
  </si>
  <si>
    <t xml:space="preserve">Circumstances under which Principal can invoke the Surety Bond. </t>
  </si>
  <si>
    <t>Details of Bank Guarantees that have been invoked in the past.</t>
  </si>
  <si>
    <t>Whether Proposer’s Bank Guarantee provided to the Principal in some 
other contract has ever been invoked or called.
If yes, please give a short note on these circumstances and the out_x0002_come.</t>
  </si>
  <si>
    <t xml:space="preserve"> Whether in past 10 years anytime any Government (whether Central 
or State Govt) Agency or department initiated any action against the 
Proposer?
If yes, please give a separate note, on the facts, circumstances and 
outcome of such an action.</t>
  </si>
  <si>
    <t>Details of the project where contractor has failed to achieve target 
progress or complete the project as per schedule agreed at time of 
sanctioning of fund</t>
  </si>
  <si>
    <t>Details of the project where contractor has failed to complete 
rectification as per time given in non-conformity reports (NCR) in 
design/ completed works/ maintenance or reported in Inspection 
reports issued by quality Inspectors deployed by the authority or 
officers of the authority</t>
  </si>
  <si>
    <t>Details of the project where contractor failed to submit Performance 
security within the permissible time as defined by authority?</t>
  </si>
  <si>
    <t>Any other information which Proposer feels can be material and 
relevant for this proposal.</t>
  </si>
  <si>
    <t>Draft agreement of the Project (Share as attachment and mentioned YES) - For Performance Bond</t>
  </si>
  <si>
    <t>Feasibility Report / Detailed Project Report of the project by the 
authority (Share as attachment and mention YES)</t>
  </si>
  <si>
    <t>Category</t>
  </si>
  <si>
    <t>Facility Type</t>
  </si>
  <si>
    <t>Name of the Bank</t>
  </si>
  <si>
    <t>Fund Based Limit</t>
  </si>
  <si>
    <t>TOTAL</t>
  </si>
  <si>
    <t>Non-Fund Based Limit</t>
  </si>
  <si>
    <t>GRAND TOTAL</t>
  </si>
  <si>
    <t>In case of a JV, analysis of each partner (at least all with a relevant share)(Share as attachment)</t>
  </si>
  <si>
    <t>Project Scope</t>
  </si>
  <si>
    <t>Principal Name</t>
  </si>
  <si>
    <t>Type of Project</t>
  </si>
  <si>
    <t>Tenure</t>
  </si>
  <si>
    <t>Current Status</t>
  </si>
  <si>
    <t>Amount of guarantee required</t>
  </si>
  <si>
    <t xml:space="preserve"> Project Name</t>
  </si>
  <si>
    <t>Location of Project</t>
  </si>
  <si>
    <t>Project Description</t>
  </si>
  <si>
    <t xml:space="preserve">Project Cost </t>
  </si>
  <si>
    <t>Project Tenor</t>
  </si>
  <si>
    <t>Type of Guarantees Issued</t>
  </si>
  <si>
    <t>Completion 
Status (i.e. on 
time, advance or 
delayed)</t>
  </si>
  <si>
    <t>Last 5 years of Audited Financials (if not available in public domain)(Share as attachment)</t>
  </si>
  <si>
    <t>Latest Credit Rating Rationale Report (if not available in public domain)(Share as attachment)</t>
  </si>
  <si>
    <t>Name and address of the Chairman, Promoters, all Directors or Beneficial Owners of the Proposer along with their shares and Individual Networth</t>
  </si>
  <si>
    <t>Total BGs provided till date</t>
  </si>
  <si>
    <t>Amount of Margin, collateral for above BGs</t>
  </si>
  <si>
    <t>Amount of active Corporate Guarantee and Personal Guarantees of the Beneficial owners/Directors provided till date and expiration period for each guarantee (if JV:from each JV partner)/co-      subscriber on indemnity agreement/cash collateral)
Amount of Margin, collateral or any Corporate/Personal Guarantee  provided for term loans and Bank Guarantees</t>
  </si>
  <si>
    <t>Request For Proposal (RFP) of the Project - (Share as attachment and mention YES)</t>
  </si>
  <si>
    <t xml:space="preserve">Attach latest sanction letter from the banks </t>
  </si>
  <si>
    <t>Last 3 years ITR(Share as attachment)</t>
  </si>
  <si>
    <t>Sanctioned Amount (in INR)</t>
  </si>
  <si>
    <t>Unutilized Limit</t>
  </si>
  <si>
    <t>Tender Id</t>
  </si>
  <si>
    <t>Latest Limit Utilized
as on 31.03.24</t>
  </si>
  <si>
    <t>Contract Value
(in Rs. Mn)</t>
  </si>
  <si>
    <t>Balance Order Book
(in Rs. Mn)</t>
  </si>
  <si>
    <t>Name</t>
  </si>
  <si>
    <t>Address</t>
  </si>
  <si>
    <t>Contract Value
(Rs. In Mn)</t>
  </si>
  <si>
    <t>Amount of BG issued</t>
  </si>
  <si>
    <t>Amount of Margin, Corporate Guarantee or Personal Guarantee provided for above BGs</t>
  </si>
  <si>
    <t>Amount of BG Invoked, if any</t>
  </si>
  <si>
    <t>for completed project details</t>
  </si>
  <si>
    <t>Contract Value</t>
  </si>
  <si>
    <t>Blacklisting if any - Individual/ Entity detail to be provided</t>
  </si>
  <si>
    <t xml:space="preserve">Shareholding Pattern :- </t>
  </si>
  <si>
    <t>Percentage of Share
Holding</t>
  </si>
  <si>
    <t xml:space="preserve">Total </t>
  </si>
  <si>
    <t>400 Buses</t>
  </si>
  <si>
    <t>Mumbai - Maharastra</t>
  </si>
  <si>
    <t>The Brihanmumbai Electric Supply &amp; Transport Undertaking (BEST)</t>
  </si>
  <si>
    <t>200 Buses</t>
  </si>
  <si>
    <t>24 Buses</t>
  </si>
  <si>
    <t>Udaipur City Transport Services Limited</t>
  </si>
  <si>
    <t>Udaipur - Rajasthan</t>
  </si>
  <si>
    <t>300 Buses</t>
  </si>
  <si>
    <t>Jaipur City Transport Services Limited</t>
  </si>
  <si>
    <t>On-going Projects -</t>
  </si>
  <si>
    <t xml:space="preserve">Proposed Projects - </t>
  </si>
  <si>
    <t>OPERATION OF STAGE CARRIAGE SERVICES (WITH
DRIVER AND CONDUCTOR) FOR PUBLIC TRANSPORT OF 600 SD NON-AC CNG BUSES</t>
  </si>
  <si>
    <t>Selection of Bus Operator for City Bus Services in Udaipur on Procurement, Operation, Maintenance and Transfer Basis.</t>
  </si>
  <si>
    <t>Billed till Mar'25
(Rs. In 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</si>
</sst>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 * #,##0.00_ ;_ * \-#,##0.00_ ;_ * &quot;-&quot;??_ ;_ @_ 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A3A3A3"/>
      </right>
      <top/>
      <bottom style="medium">
        <color rgb="FFA3A3A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3" borderId="0" xfId="0" applyFont="1" applyFill="1" applyAlignment="1">
      <alignment vertical="top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2" borderId="3" xfId="0" applyFont="1" applyFill="1" applyBorder="1" applyAlignment="1">
      <alignment vertical="top"/>
    </xf>
    <xf numFmtId="0" fontId="3" fillId="2" borderId="3" xfId="0" applyFont="1" applyFill="1" applyBorder="1" applyAlignment="1">
      <alignment vertical="top" wrapText="1"/>
    </xf>
    <xf numFmtId="0" fontId="1" fillId="2" borderId="1" xfId="0" applyFont="1" applyFill="1" applyBorder="1"/>
    <xf numFmtId="0" fontId="2" fillId="4" borderId="1" xfId="0" applyFont="1" applyFill="1" applyBorder="1"/>
    <xf numFmtId="0" fontId="0" fillId="0" borderId="1" xfId="0" applyBorder="1"/>
    <xf numFmtId="0" fontId="2" fillId="0" borderId="1" xfId="0" applyFont="1" applyBorder="1"/>
    <xf numFmtId="0" fontId="0" fillId="4" borderId="1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164" fontId="0" fillId="0" borderId="1" xfId="1" applyFont="1" applyBorder="1" applyAlignment="1">
      <alignment vertical="center"/>
    </xf>
    <xf numFmtId="166" fontId="5" fillId="0" borderId="1" xfId="1" applyNumberFormat="1" applyFont="1" applyBorder="1" applyAlignment="1">
      <alignment vertical="top"/>
    </xf>
    <xf numFmtId="165" fontId="0" fillId="0" borderId="1" xfId="0" applyNumberFormat="1" applyBorder="1"/>
    <xf numFmtId="0" fontId="7" fillId="0" borderId="1" xfId="0" applyFont="1" applyBorder="1" applyAlignment="1">
      <alignment horizontal="left"/>
    </xf>
    <xf numFmtId="164" fontId="2" fillId="0" borderId="1" xfId="1" applyFont="1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164" fontId="5" fillId="0" borderId="0" xfId="1" applyFont="1" applyAlignment="1">
      <alignment vertical="top"/>
    </xf>
    <xf numFmtId="0" fontId="1" fillId="2" borderId="1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wrapText="1"/>
    </xf>
    <xf numFmtId="0" fontId="8" fillId="0" borderId="4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wrapText="1"/>
    </xf>
    <xf numFmtId="9" fontId="0" fillId="0" borderId="1" xfId="0" applyNumberFormat="1" applyBorder="1"/>
    <xf numFmtId="0" fontId="2" fillId="0" borderId="1" xfId="0" applyFont="1" applyBorder="1" applyAlignment="1">
      <alignment horizontal="right"/>
    </xf>
    <xf numFmtId="9" fontId="2" fillId="0" borderId="1" xfId="0" applyNumberFormat="1" applyFont="1" applyBorder="1"/>
    <xf numFmtId="0" fontId="0" fillId="0" borderId="0" xfId="0" applyAlignment="1">
      <alignment vertical="center"/>
    </xf>
    <xf numFmtId="0" fontId="2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horizontal="left" vertical="top" wrapText="1"/>
    </xf>
    <xf numFmtId="4" fontId="9" fillId="0" borderId="0" xfId="0" applyNumberFormat="1" applyFont="1" applyAlignment="1">
      <alignment horizontal="left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64" fontId="0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164" fontId="2" fillId="0" borderId="1" xfId="1" applyFont="1" applyBorder="1" applyAlignment="1">
      <alignment horizontal="left" vertical="center" wrapText="1"/>
    </xf>
    <xf numFmtId="165" fontId="0" fillId="0" borderId="0" xfId="0" applyNumberFormat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calcChain" Target="calcChain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13"/>
  <sheetViews>
    <sheetView tabSelected="1" workbookViewId="0">
      <selection activeCell="D14" sqref="D14"/>
    </sheetView>
  </sheetViews>
  <sheetFormatPr defaultRowHeight="15" x14ac:dyDescent="0.2"/>
  <cols>
    <col min="2" max="2" width="40.0859375" bestFit="1" customWidth="1"/>
    <col min="3" max="3" width="36.18359375" customWidth="1"/>
    <col min="4" max="4" width="36.859375" customWidth="1"/>
  </cols>
  <sheetData>
    <row r="3" spans="2:4" x14ac:dyDescent="0.2">
      <c r="B3" s="20" t="s">
        <v>92</v>
      </c>
      <c r="C3" s="19"/>
      <c r="D3" s="35"/>
    </row>
    <row r="4" spans="2:4" s="34" customFormat="1" x14ac:dyDescent="0.2">
      <c r="B4" s="42" t="s">
        <v>93</v>
      </c>
      <c r="C4" s="35"/>
      <c r="D4" s="35"/>
    </row>
    <row r="9" spans="2:4" x14ac:dyDescent="0.2">
      <c r="C9" s="41"/>
    </row>
    <row r="10" spans="2:4" ht="27.75" x14ac:dyDescent="0.2">
      <c r="B10" s="42" t="s">
        <v>101</v>
      </c>
      <c r="C10" s="43" t="s">
        <v>102</v>
      </c>
    </row>
    <row r="11" spans="2:4" x14ac:dyDescent="0.2">
      <c r="B11" s="19"/>
      <c r="C11" s="44"/>
    </row>
    <row r="12" spans="2:4" x14ac:dyDescent="0.2">
      <c r="B12" s="19"/>
      <c r="C12" s="44"/>
    </row>
    <row r="13" spans="2:4" x14ac:dyDescent="0.2">
      <c r="B13" s="45" t="s">
        <v>103</v>
      </c>
      <c r="C13" s="46">
        <f>SUM(C11:C12)</f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0"/>
  <sheetViews>
    <sheetView workbookViewId="0">
      <selection activeCell="C2" sqref="C2:C64"/>
    </sheetView>
  </sheetViews>
  <sheetFormatPr defaultColWidth="8.875" defaultRowHeight="14.25" x14ac:dyDescent="0.2"/>
  <cols>
    <col min="1" max="1" width="4.83984375" style="4" bestFit="1" customWidth="1"/>
    <col min="2" max="2" width="63.62890625" style="12" customWidth="1"/>
    <col min="3" max="3" width="71.56640625" style="4" customWidth="1"/>
    <col min="4" max="4" width="15.19921875" style="4" bestFit="1" customWidth="1"/>
    <col min="5" max="16384" width="8.875" style="4"/>
  </cols>
  <sheetData>
    <row r="1" spans="1:4" s="1" customFormat="1" x14ac:dyDescent="0.2">
      <c r="A1" s="15" t="s">
        <v>0</v>
      </c>
      <c r="B1" s="16" t="s">
        <v>1</v>
      </c>
      <c r="C1" s="15" t="s">
        <v>2</v>
      </c>
    </row>
    <row r="2" spans="1:4" x14ac:dyDescent="0.2">
      <c r="A2" s="2" t="s">
        <v>3</v>
      </c>
      <c r="B2" s="3" t="s">
        <v>4</v>
      </c>
      <c r="C2" s="2"/>
    </row>
    <row r="3" spans="1:4" x14ac:dyDescent="0.2">
      <c r="A3" s="5">
        <v>1</v>
      </c>
      <c r="B3" s="6" t="s">
        <v>5</v>
      </c>
      <c r="C3" s="5"/>
    </row>
    <row r="4" spans="1:4" x14ac:dyDescent="0.2">
      <c r="A4" s="5">
        <f>A3+1</f>
        <v>2</v>
      </c>
      <c r="B4" s="6" t="s">
        <v>6</v>
      </c>
      <c r="C4" s="6"/>
    </row>
    <row r="5" spans="1:4" x14ac:dyDescent="0.2">
      <c r="A5" s="7">
        <v>3</v>
      </c>
      <c r="B5" s="6" t="s">
        <v>7</v>
      </c>
      <c r="C5" s="6"/>
    </row>
    <row r="6" spans="1:4" x14ac:dyDescent="0.2">
      <c r="A6" s="7">
        <v>4</v>
      </c>
      <c r="B6" s="6" t="s">
        <v>8</v>
      </c>
      <c r="C6" s="38"/>
    </row>
    <row r="7" spans="1:4" x14ac:dyDescent="0.2">
      <c r="A7" s="5">
        <v>5</v>
      </c>
      <c r="B7" s="6" t="s">
        <v>9</v>
      </c>
      <c r="C7" s="28"/>
    </row>
    <row r="8" spans="1:4" x14ac:dyDescent="0.2">
      <c r="A8" s="7">
        <v>6</v>
      </c>
      <c r="B8" s="6" t="s">
        <v>10</v>
      </c>
      <c r="C8" s="5"/>
    </row>
    <row r="9" spans="1:4" x14ac:dyDescent="0.2">
      <c r="A9" s="7">
        <v>7</v>
      </c>
      <c r="B9" s="6" t="s">
        <v>11</v>
      </c>
      <c r="C9" s="5"/>
    </row>
    <row r="10" spans="1:4" ht="25.5" x14ac:dyDescent="0.2">
      <c r="A10" s="5">
        <v>8</v>
      </c>
      <c r="B10" s="6" t="s">
        <v>79</v>
      </c>
      <c r="C10" s="6"/>
    </row>
    <row r="11" spans="1:4" customFormat="1" ht="15" x14ac:dyDescent="0.2">
      <c r="B11" s="8"/>
    </row>
    <row r="12" spans="1:4" x14ac:dyDescent="0.2">
      <c r="A12" s="2" t="s">
        <v>12</v>
      </c>
      <c r="B12" s="9" t="s">
        <v>13</v>
      </c>
      <c r="C12" s="10"/>
    </row>
    <row r="13" spans="1:4" ht="15" x14ac:dyDescent="0.2">
      <c r="A13" s="5">
        <v>1</v>
      </c>
      <c r="B13" s="11" t="s">
        <v>14</v>
      </c>
      <c r="C13"/>
    </row>
    <row r="14" spans="1:4" x14ac:dyDescent="0.2">
      <c r="A14" s="5">
        <f>A13+1</f>
        <v>2</v>
      </c>
      <c r="B14" s="11" t="s">
        <v>15</v>
      </c>
      <c r="C14" s="5"/>
    </row>
    <row r="15" spans="1:4" x14ac:dyDescent="0.2">
      <c r="A15" s="5">
        <f t="shared" ref="A15:A35" si="0">A14+1</f>
        <v>3</v>
      </c>
      <c r="B15" s="11" t="s">
        <v>16</v>
      </c>
      <c r="C15" s="49"/>
      <c r="D15" s="36"/>
    </row>
    <row r="16" spans="1:4" ht="15" x14ac:dyDescent="0.2">
      <c r="A16" s="5">
        <f t="shared" si="0"/>
        <v>4</v>
      </c>
      <c r="B16" s="11" t="s">
        <v>17</v>
      </c>
      <c r="C16"/>
    </row>
    <row r="17" spans="1:3" ht="15" x14ac:dyDescent="0.2">
      <c r="A17" s="5">
        <v>5</v>
      </c>
      <c r="B17" s="11" t="s">
        <v>88</v>
      </c>
      <c r="C17"/>
    </row>
    <row r="18" spans="1:3" ht="15.75" thickBot="1" x14ac:dyDescent="0.25">
      <c r="A18" s="5">
        <v>6</v>
      </c>
      <c r="B18" s="11" t="s">
        <v>18</v>
      </c>
      <c r="C18" s="40"/>
    </row>
    <row r="19" spans="1:3" x14ac:dyDescent="0.2">
      <c r="A19" s="5">
        <f t="shared" si="0"/>
        <v>7</v>
      </c>
      <c r="B19" s="11" t="s">
        <v>19</v>
      </c>
      <c r="C19" s="5"/>
    </row>
    <row r="20" spans="1:3" x14ac:dyDescent="0.15">
      <c r="A20" s="5">
        <f t="shared" si="0"/>
        <v>8</v>
      </c>
      <c r="B20" s="11" t="s">
        <v>20</v>
      </c>
      <c r="C20" s="50"/>
    </row>
    <row r="21" spans="1:3" ht="15" x14ac:dyDescent="0.2">
      <c r="A21" s="5">
        <f t="shared" si="0"/>
        <v>9</v>
      </c>
      <c r="B21" s="11" t="s">
        <v>21</v>
      </c>
      <c r="C21"/>
    </row>
    <row r="22" spans="1:3" ht="15" x14ac:dyDescent="0.2">
      <c r="A22" s="5">
        <f t="shared" si="0"/>
        <v>10</v>
      </c>
      <c r="B22" s="11" t="s">
        <v>22</v>
      </c>
      <c r="C22"/>
    </row>
    <row r="23" spans="1:3" ht="25.5" x14ac:dyDescent="0.2">
      <c r="A23" s="5">
        <f t="shared" si="0"/>
        <v>11</v>
      </c>
      <c r="B23" s="11" t="s">
        <v>54</v>
      </c>
      <c r="C23" s="5"/>
    </row>
    <row r="24" spans="1:3" x14ac:dyDescent="0.2">
      <c r="A24" s="5">
        <f t="shared" si="0"/>
        <v>12</v>
      </c>
      <c r="B24" s="11" t="s">
        <v>83</v>
      </c>
      <c r="C24" s="5"/>
    </row>
    <row r="25" spans="1:3" x14ac:dyDescent="0.2">
      <c r="A25" s="5">
        <v>12</v>
      </c>
      <c r="B25" s="11" t="s">
        <v>23</v>
      </c>
      <c r="C25" s="10"/>
    </row>
    <row r="26" spans="1:3" ht="25.5" x14ac:dyDescent="0.2">
      <c r="A26" s="5">
        <v>13</v>
      </c>
      <c r="B26" s="11" t="s">
        <v>24</v>
      </c>
      <c r="C26" s="5"/>
    </row>
    <row r="27" spans="1:3" x14ac:dyDescent="0.2">
      <c r="A27" s="5">
        <v>14</v>
      </c>
      <c r="B27" s="11" t="s">
        <v>25</v>
      </c>
      <c r="C27" s="5"/>
    </row>
    <row r="28" spans="1:3" ht="25.5" x14ac:dyDescent="0.2">
      <c r="A28" s="5">
        <v>15</v>
      </c>
      <c r="B28" s="11" t="s">
        <v>26</v>
      </c>
      <c r="C28" s="5"/>
    </row>
    <row r="29" spans="1:3" ht="25.5" x14ac:dyDescent="0.2">
      <c r="A29" s="5">
        <v>16</v>
      </c>
      <c r="B29" s="11" t="s">
        <v>27</v>
      </c>
      <c r="C29" s="10"/>
    </row>
    <row r="30" spans="1:3" ht="25.5" x14ac:dyDescent="0.2">
      <c r="A30" s="5">
        <v>17</v>
      </c>
      <c r="B30" s="11" t="s">
        <v>55</v>
      </c>
      <c r="C30" s="10"/>
    </row>
    <row r="31" spans="1:3" ht="37.5" x14ac:dyDescent="0.2">
      <c r="A31" s="5">
        <f t="shared" si="0"/>
        <v>18</v>
      </c>
      <c r="B31" s="11" t="s">
        <v>28</v>
      </c>
      <c r="C31" s="5"/>
    </row>
    <row r="32" spans="1:3" ht="37.5" x14ac:dyDescent="0.2">
      <c r="A32" s="5">
        <f t="shared" si="0"/>
        <v>19</v>
      </c>
      <c r="B32" s="12" t="s">
        <v>29</v>
      </c>
      <c r="C32" s="5"/>
    </row>
    <row r="33" spans="1:3" ht="49.5" x14ac:dyDescent="0.2">
      <c r="A33" s="5">
        <f t="shared" si="0"/>
        <v>20</v>
      </c>
      <c r="B33" s="11" t="s">
        <v>30</v>
      </c>
      <c r="C33" s="5"/>
    </row>
    <row r="34" spans="1:3" ht="49.5" x14ac:dyDescent="0.2">
      <c r="A34" s="5">
        <f t="shared" si="0"/>
        <v>21</v>
      </c>
      <c r="B34" s="11" t="s">
        <v>31</v>
      </c>
      <c r="C34" s="5"/>
    </row>
    <row r="35" spans="1:3" ht="74.25" x14ac:dyDescent="0.2">
      <c r="A35" s="5">
        <f t="shared" si="0"/>
        <v>22</v>
      </c>
      <c r="B35" s="11" t="s">
        <v>82</v>
      </c>
      <c r="C35" s="5"/>
    </row>
    <row r="36" spans="1:3" customFormat="1" ht="15" x14ac:dyDescent="0.2">
      <c r="B36" s="8"/>
    </row>
    <row r="37" spans="1:3" x14ac:dyDescent="0.2">
      <c r="A37" s="2" t="s">
        <v>32</v>
      </c>
      <c r="B37" s="9" t="s">
        <v>33</v>
      </c>
      <c r="C37" s="10"/>
    </row>
    <row r="38" spans="1:3" x14ac:dyDescent="0.2">
      <c r="A38" s="5">
        <v>1</v>
      </c>
      <c r="B38" s="6" t="s">
        <v>84</v>
      </c>
      <c r="C38" s="5"/>
    </row>
    <row r="39" spans="1:3" ht="25.5" x14ac:dyDescent="0.2">
      <c r="A39" s="5">
        <v>2</v>
      </c>
      <c r="B39" s="6" t="s">
        <v>77</v>
      </c>
      <c r="C39" s="5"/>
    </row>
    <row r="40" spans="1:3" x14ac:dyDescent="0.2">
      <c r="A40" s="5">
        <v>3</v>
      </c>
      <c r="B40" s="6" t="s">
        <v>85</v>
      </c>
      <c r="C40" s="5"/>
    </row>
    <row r="41" spans="1:3" ht="25.5" x14ac:dyDescent="0.2">
      <c r="A41" s="5">
        <v>4</v>
      </c>
      <c r="B41" s="6" t="s">
        <v>63</v>
      </c>
      <c r="C41" s="5"/>
    </row>
    <row r="42" spans="1:3" x14ac:dyDescent="0.2">
      <c r="A42" s="5">
        <v>5</v>
      </c>
      <c r="B42" s="6" t="s">
        <v>34</v>
      </c>
      <c r="C42" s="10"/>
    </row>
    <row r="43" spans="1:3" x14ac:dyDescent="0.2">
      <c r="A43" s="5">
        <v>6</v>
      </c>
      <c r="B43" s="6" t="s">
        <v>35</v>
      </c>
      <c r="C43" s="5"/>
    </row>
    <row r="44" spans="1:3" ht="25.5" x14ac:dyDescent="0.2">
      <c r="A44" s="5">
        <v>7</v>
      </c>
      <c r="B44" s="6" t="s">
        <v>78</v>
      </c>
      <c r="C44" s="5"/>
    </row>
    <row r="45" spans="1:3" x14ac:dyDescent="0.2">
      <c r="A45" s="5">
        <v>8</v>
      </c>
      <c r="B45" s="6" t="s">
        <v>36</v>
      </c>
      <c r="C45" s="5"/>
    </row>
    <row r="46" spans="1:3" x14ac:dyDescent="0.2">
      <c r="A46" s="5">
        <v>9</v>
      </c>
      <c r="B46" s="6" t="s">
        <v>37</v>
      </c>
      <c r="C46" s="10"/>
    </row>
    <row r="47" spans="1:3" customFormat="1" ht="15" x14ac:dyDescent="0.2">
      <c r="B47" s="8"/>
    </row>
    <row r="48" spans="1:3" x14ac:dyDescent="0.2">
      <c r="A48" s="2" t="s">
        <v>38</v>
      </c>
      <c r="B48" s="9" t="s">
        <v>39</v>
      </c>
      <c r="C48" s="10"/>
    </row>
    <row r="49" spans="1:3" ht="25.5" x14ac:dyDescent="0.2">
      <c r="A49" s="5">
        <v>1</v>
      </c>
      <c r="B49" s="6" t="s">
        <v>40</v>
      </c>
      <c r="C49" s="5"/>
    </row>
    <row r="50" spans="1:3" ht="25.5" x14ac:dyDescent="0.2">
      <c r="A50" s="5">
        <v>2</v>
      </c>
      <c r="B50" s="6" t="s">
        <v>41</v>
      </c>
      <c r="C50" s="5"/>
    </row>
    <row r="51" spans="1:3" s="13" customFormat="1" x14ac:dyDescent="0.2">
      <c r="B51" s="14"/>
    </row>
    <row r="52" spans="1:3" ht="25.5" x14ac:dyDescent="0.2">
      <c r="A52" s="2" t="s">
        <v>42</v>
      </c>
      <c r="B52" s="9" t="s">
        <v>43</v>
      </c>
      <c r="C52" s="10"/>
    </row>
    <row r="53" spans="1:3" x14ac:dyDescent="0.2">
      <c r="A53" s="5">
        <v>1</v>
      </c>
      <c r="B53" s="6" t="s">
        <v>80</v>
      </c>
      <c r="C53" s="5"/>
    </row>
    <row r="54" spans="1:3" x14ac:dyDescent="0.2">
      <c r="A54" s="5">
        <v>2</v>
      </c>
      <c r="B54" s="6" t="s">
        <v>81</v>
      </c>
      <c r="C54" s="5"/>
    </row>
    <row r="55" spans="1:3" s="13" customFormat="1" x14ac:dyDescent="0.2">
      <c r="B55" s="14"/>
    </row>
    <row r="56" spans="1:3" x14ac:dyDescent="0.2">
      <c r="A56" s="2" t="s">
        <v>44</v>
      </c>
      <c r="B56" s="9" t="s">
        <v>45</v>
      </c>
      <c r="C56" s="10"/>
    </row>
    <row r="57" spans="1:3" x14ac:dyDescent="0.2">
      <c r="A57" s="5">
        <v>1</v>
      </c>
      <c r="B57" s="6" t="s">
        <v>46</v>
      </c>
      <c r="C57" s="5"/>
    </row>
    <row r="58" spans="1:3" x14ac:dyDescent="0.2">
      <c r="A58" s="5">
        <f>A57+1</f>
        <v>2</v>
      </c>
      <c r="B58" s="6" t="s">
        <v>47</v>
      </c>
      <c r="C58" s="5"/>
    </row>
    <row r="59" spans="1:3" ht="49.5" x14ac:dyDescent="0.2">
      <c r="A59" s="5">
        <f t="shared" ref="A59:A64" si="1">A58+1</f>
        <v>3</v>
      </c>
      <c r="B59" s="6" t="s">
        <v>48</v>
      </c>
      <c r="C59" s="5"/>
    </row>
    <row r="60" spans="1:3" ht="74.25" x14ac:dyDescent="0.2">
      <c r="A60" s="5">
        <f t="shared" si="1"/>
        <v>4</v>
      </c>
      <c r="B60" s="6" t="s">
        <v>49</v>
      </c>
      <c r="C60" s="5"/>
    </row>
    <row r="61" spans="1:3" ht="37.5" x14ac:dyDescent="0.2">
      <c r="A61" s="5">
        <f t="shared" si="1"/>
        <v>5</v>
      </c>
      <c r="B61" s="6" t="s">
        <v>50</v>
      </c>
      <c r="C61" s="5"/>
    </row>
    <row r="62" spans="1:3" ht="61.5" x14ac:dyDescent="0.2">
      <c r="A62" s="5">
        <f t="shared" si="1"/>
        <v>6</v>
      </c>
      <c r="B62" s="6" t="s">
        <v>51</v>
      </c>
      <c r="C62" s="5"/>
    </row>
    <row r="63" spans="1:3" ht="25.5" x14ac:dyDescent="0.2">
      <c r="A63" s="5">
        <f t="shared" si="1"/>
        <v>7</v>
      </c>
      <c r="B63" s="6" t="s">
        <v>52</v>
      </c>
      <c r="C63" s="5"/>
    </row>
    <row r="64" spans="1:3" ht="25.5" x14ac:dyDescent="0.2">
      <c r="A64" s="5">
        <f t="shared" si="1"/>
        <v>8</v>
      </c>
      <c r="B64" s="6" t="s">
        <v>53</v>
      </c>
      <c r="C64" s="6"/>
    </row>
    <row r="65" spans="2:2" customFormat="1" ht="15" x14ac:dyDescent="0.2">
      <c r="B65" s="8"/>
    </row>
    <row r="66" spans="2:2" customFormat="1" ht="15" x14ac:dyDescent="0.2">
      <c r="B66" s="8"/>
    </row>
    <row r="67" spans="2:2" customFormat="1" ht="15" x14ac:dyDescent="0.2">
      <c r="B67" s="8"/>
    </row>
    <row r="68" spans="2:2" customFormat="1" ht="15" x14ac:dyDescent="0.2">
      <c r="B68" s="8"/>
    </row>
    <row r="69" spans="2:2" customFormat="1" ht="15" x14ac:dyDescent="0.2">
      <c r="B69" s="8"/>
    </row>
    <row r="70" spans="2:2" customFormat="1" ht="15" x14ac:dyDescent="0.2">
      <c r="B70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workbookViewId="0">
      <selection activeCell="B12" sqref="B12:B16"/>
    </sheetView>
  </sheetViews>
  <sheetFormatPr defaultRowHeight="15" x14ac:dyDescent="0.2"/>
  <cols>
    <col min="1" max="1" width="27.84375" bestFit="1" customWidth="1"/>
    <col min="2" max="2" width="11.97265625" bestFit="1" customWidth="1"/>
    <col min="3" max="3" width="16.8125" bestFit="1" customWidth="1"/>
    <col min="4" max="4" width="27.84375" bestFit="1" customWidth="1"/>
    <col min="5" max="5" width="14.796875" bestFit="1" customWidth="1"/>
    <col min="6" max="6" width="15.87109375" bestFit="1" customWidth="1"/>
  </cols>
  <sheetData>
    <row r="1" spans="1:6" ht="41.25" x14ac:dyDescent="0.2">
      <c r="A1" s="17" t="s">
        <v>56</v>
      </c>
      <c r="B1" s="24" t="s">
        <v>57</v>
      </c>
      <c r="C1" s="39" t="s">
        <v>86</v>
      </c>
      <c r="D1" s="24" t="s">
        <v>58</v>
      </c>
      <c r="E1" s="25" t="s">
        <v>89</v>
      </c>
      <c r="F1" s="25" t="s">
        <v>87</v>
      </c>
    </row>
    <row r="2" spans="1:6" x14ac:dyDescent="0.2">
      <c r="A2" s="18" t="s">
        <v>59</v>
      </c>
      <c r="B2" s="19"/>
      <c r="C2" s="26"/>
      <c r="D2" s="19"/>
      <c r="E2" s="26"/>
      <c r="F2" s="26"/>
    </row>
    <row r="3" spans="1:6" x14ac:dyDescent="0.2">
      <c r="A3" s="20"/>
      <c r="B3" s="19"/>
      <c r="C3" s="26"/>
      <c r="D3" s="20"/>
      <c r="E3" s="19"/>
      <c r="F3" s="19"/>
    </row>
    <row r="4" spans="1:6" x14ac:dyDescent="0.2">
      <c r="A4" s="19"/>
      <c r="B4" s="19"/>
      <c r="C4" s="26"/>
      <c r="D4" s="19"/>
      <c r="E4" s="26"/>
      <c r="F4" s="19"/>
    </row>
    <row r="5" spans="1:6" x14ac:dyDescent="0.2">
      <c r="A5" s="20" t="s">
        <v>60</v>
      </c>
      <c r="B5" s="19"/>
      <c r="C5" s="26"/>
      <c r="D5" s="19"/>
      <c r="E5" s="26"/>
      <c r="F5" s="26"/>
    </row>
    <row r="6" spans="1:6" x14ac:dyDescent="0.2">
      <c r="A6" s="20"/>
      <c r="B6" s="19"/>
      <c r="C6" s="26"/>
      <c r="D6" s="19"/>
      <c r="E6" s="26"/>
      <c r="F6" s="26"/>
    </row>
    <row r="7" spans="1:6" x14ac:dyDescent="0.2">
      <c r="A7" s="18" t="s">
        <v>61</v>
      </c>
      <c r="B7" s="19"/>
      <c r="C7" s="26"/>
      <c r="D7" s="19"/>
      <c r="E7" s="26"/>
      <c r="F7" s="19"/>
    </row>
    <row r="8" spans="1:6" x14ac:dyDescent="0.2">
      <c r="A8" s="19"/>
      <c r="B8" s="19"/>
      <c r="C8" s="26"/>
      <c r="D8" s="19"/>
      <c r="E8" s="26"/>
      <c r="F8" s="29"/>
    </row>
    <row r="9" spans="1:6" x14ac:dyDescent="0.2">
      <c r="A9" s="19"/>
      <c r="B9" s="19"/>
      <c r="C9" s="26"/>
      <c r="D9" s="19"/>
      <c r="E9" s="26"/>
      <c r="F9" s="19"/>
    </row>
    <row r="10" spans="1:6" x14ac:dyDescent="0.2">
      <c r="A10" s="20" t="s">
        <v>60</v>
      </c>
      <c r="B10" s="19"/>
      <c r="C10" s="26">
        <f>SUM(C7:C9)</f>
        <v>0</v>
      </c>
      <c r="D10" s="19"/>
      <c r="E10" s="26">
        <f>SUM(E7:E9)</f>
        <v>0</v>
      </c>
      <c r="F10" s="26">
        <f>SUM(F7:F9)</f>
        <v>0</v>
      </c>
    </row>
    <row r="11" spans="1:6" x14ac:dyDescent="0.2">
      <c r="A11" s="21" t="s">
        <v>62</v>
      </c>
      <c r="B11" s="19"/>
      <c r="C11" s="26">
        <f>C5+C10</f>
        <v>0</v>
      </c>
      <c r="D11" s="19"/>
      <c r="E11" s="26">
        <f>E5+E10</f>
        <v>0</v>
      </c>
      <c r="F11" s="26">
        <f>F5+F10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13"/>
  <sheetViews>
    <sheetView topLeftCell="C1" workbookViewId="0">
      <selection activeCell="C2" sqref="C2:I10"/>
    </sheetView>
  </sheetViews>
  <sheetFormatPr defaultRowHeight="15" x14ac:dyDescent="0.2"/>
  <cols>
    <col min="1" max="1" width="18.6953125" customWidth="1"/>
    <col min="2" max="2" width="60.66796875" bestFit="1" customWidth="1"/>
    <col min="3" max="3" width="20.04296875" bestFit="1" customWidth="1"/>
    <col min="4" max="4" width="39.68359375" bestFit="1" customWidth="1"/>
    <col min="5" max="5" width="18.0234375" bestFit="1" customWidth="1"/>
    <col min="6" max="6" width="18.5625" bestFit="1" customWidth="1"/>
    <col min="7" max="7" width="16.8125" customWidth="1"/>
    <col min="8" max="8" width="28.515625" bestFit="1" customWidth="1"/>
    <col min="9" max="9" width="13.71875" bestFit="1" customWidth="1"/>
  </cols>
  <sheetData>
    <row r="1" spans="1:9" s="34" customFormat="1" ht="30.6" customHeight="1" x14ac:dyDescent="0.2">
      <c r="A1" s="32" t="s">
        <v>64</v>
      </c>
      <c r="B1" s="32" t="s">
        <v>65</v>
      </c>
      <c r="C1" s="32" t="s">
        <v>71</v>
      </c>
      <c r="D1" s="32" t="s">
        <v>66</v>
      </c>
      <c r="E1" s="33" t="s">
        <v>90</v>
      </c>
      <c r="F1" s="33" t="s">
        <v>91</v>
      </c>
      <c r="G1" s="32" t="s">
        <v>67</v>
      </c>
      <c r="H1" s="32" t="s">
        <v>69</v>
      </c>
      <c r="I1" s="32" t="s">
        <v>68</v>
      </c>
    </row>
    <row r="2" spans="1:9" x14ac:dyDescent="0.2">
      <c r="A2" s="48" t="s">
        <v>113</v>
      </c>
      <c r="B2" s="22"/>
      <c r="C2" s="30"/>
      <c r="D2" s="22"/>
      <c r="E2" s="27"/>
      <c r="F2" s="27"/>
      <c r="G2" s="22"/>
      <c r="H2" s="22"/>
      <c r="I2" s="22"/>
    </row>
    <row r="3" spans="1:9" x14ac:dyDescent="0.2">
      <c r="A3" s="23" t="s">
        <v>104</v>
      </c>
      <c r="B3" s="22" t="s">
        <v>106</v>
      </c>
      <c r="C3" s="30"/>
      <c r="D3" s="19"/>
      <c r="E3" s="27"/>
      <c r="F3" s="27"/>
      <c r="G3" s="22"/>
      <c r="H3" s="27"/>
      <c r="I3" s="22"/>
    </row>
    <row r="4" spans="1:9" x14ac:dyDescent="0.2">
      <c r="A4" s="23" t="s">
        <v>107</v>
      </c>
      <c r="B4" s="22" t="s">
        <v>106</v>
      </c>
      <c r="C4" s="30"/>
      <c r="D4" s="19"/>
      <c r="E4" s="27"/>
      <c r="F4" s="27"/>
      <c r="G4" s="22"/>
      <c r="H4" s="27"/>
      <c r="I4" s="22"/>
    </row>
    <row r="5" spans="1:9" x14ac:dyDescent="0.2">
      <c r="A5" s="23" t="s">
        <v>108</v>
      </c>
      <c r="B5" s="22" t="s">
        <v>109</v>
      </c>
      <c r="C5" s="30"/>
      <c r="D5" s="19"/>
      <c r="E5" s="27"/>
      <c r="F5" s="27"/>
      <c r="G5" s="22"/>
      <c r="H5" s="27"/>
      <c r="I5" s="22"/>
    </row>
    <row r="6" spans="1:9" x14ac:dyDescent="0.2">
      <c r="A6" s="23"/>
      <c r="B6" s="22"/>
      <c r="C6" s="30"/>
      <c r="D6" s="22"/>
      <c r="E6" s="27"/>
      <c r="F6" s="27"/>
      <c r="G6" s="22"/>
      <c r="H6" s="22"/>
      <c r="I6" s="22"/>
    </row>
    <row r="7" spans="1:9" x14ac:dyDescent="0.2">
      <c r="A7" s="48" t="s">
        <v>114</v>
      </c>
      <c r="B7" s="22"/>
      <c r="C7" s="30"/>
      <c r="D7" s="22"/>
      <c r="E7" s="27"/>
      <c r="F7" s="27"/>
      <c r="G7" s="22"/>
      <c r="H7" s="22"/>
      <c r="I7" s="22"/>
    </row>
    <row r="8" spans="1:9" x14ac:dyDescent="0.2">
      <c r="A8" s="23" t="s">
        <v>111</v>
      </c>
      <c r="B8" s="47" t="s">
        <v>112</v>
      </c>
      <c r="C8" s="22"/>
      <c r="D8" s="22"/>
      <c r="E8" s="27"/>
      <c r="F8" s="27"/>
      <c r="G8" s="23"/>
      <c r="H8" s="51"/>
      <c r="I8" s="22"/>
    </row>
    <row r="9" spans="1:9" x14ac:dyDescent="0.2">
      <c r="A9" s="23"/>
      <c r="B9" s="22"/>
      <c r="C9" s="22"/>
      <c r="D9" s="22"/>
      <c r="E9" s="27"/>
      <c r="F9" s="27"/>
      <c r="G9" s="22"/>
      <c r="H9" s="22"/>
      <c r="I9" s="22"/>
    </row>
    <row r="10" spans="1:9" x14ac:dyDescent="0.2">
      <c r="A10" s="23"/>
      <c r="B10" s="30"/>
      <c r="C10" s="22"/>
      <c r="D10" s="22"/>
      <c r="E10" s="27"/>
      <c r="F10" s="27"/>
      <c r="G10" s="22"/>
      <c r="H10" s="22"/>
      <c r="I10" s="22"/>
    </row>
    <row r="11" spans="1:9" x14ac:dyDescent="0.2">
      <c r="A11" s="23"/>
      <c r="B11" s="22"/>
      <c r="C11" s="22"/>
      <c r="D11" s="22"/>
      <c r="E11" s="27"/>
      <c r="F11" s="27"/>
      <c r="G11" s="22"/>
      <c r="H11" s="22"/>
      <c r="I11" s="22"/>
    </row>
    <row r="12" spans="1:9" x14ac:dyDescent="0.2">
      <c r="A12" s="23"/>
      <c r="B12" s="22"/>
      <c r="C12" s="22"/>
      <c r="D12" s="22"/>
      <c r="E12" s="27"/>
      <c r="F12" s="27"/>
      <c r="G12" s="22"/>
      <c r="H12" s="22"/>
      <c r="I12" s="22"/>
    </row>
    <row r="13" spans="1:9" x14ac:dyDescent="0.2">
      <c r="A13" s="22"/>
      <c r="B13" s="22"/>
      <c r="C13" s="22"/>
      <c r="D13" s="22"/>
      <c r="E13" s="31">
        <f>SUM(E2:E11)</f>
        <v>0</v>
      </c>
      <c r="F13" s="31">
        <f>SUM(F2:F11)</f>
        <v>0</v>
      </c>
      <c r="G13" s="22"/>
      <c r="H13" s="22"/>
      <c r="I13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19"/>
  <sheetViews>
    <sheetView topLeftCell="F1" zoomScale="90" zoomScaleNormal="90" workbookViewId="0">
      <selection activeCell="F2" sqref="F2:L4"/>
    </sheetView>
  </sheetViews>
  <sheetFormatPr defaultColWidth="9.14453125" defaultRowHeight="15" x14ac:dyDescent="0.2"/>
  <cols>
    <col min="1" max="1" width="5.109375" style="59" customWidth="1"/>
    <col min="2" max="2" width="43.8515625" style="59" customWidth="1"/>
    <col min="3" max="3" width="16.54296875" style="59" bestFit="1" customWidth="1"/>
    <col min="4" max="4" width="16.94921875" style="59" bestFit="1" customWidth="1"/>
    <col min="5" max="5" width="18.83203125" style="59" bestFit="1" customWidth="1"/>
    <col min="6" max="6" width="12.10546875" style="59" bestFit="1" customWidth="1"/>
    <col min="7" max="7" width="60.66796875" style="59" bestFit="1" customWidth="1"/>
    <col min="8" max="8" width="18.83203125" style="59" bestFit="1" customWidth="1"/>
    <col min="9" max="9" width="15.87109375" style="59" customWidth="1"/>
    <col min="10" max="10" width="13.5859375" style="59" bestFit="1" customWidth="1"/>
    <col min="11" max="11" width="24.88671875" style="59" bestFit="1" customWidth="1"/>
    <col min="12" max="12" width="55.5546875" style="59" customWidth="1"/>
    <col min="13" max="16384" width="9.14453125" style="59"/>
  </cols>
  <sheetData>
    <row r="1" spans="1:12" s="54" customFormat="1" ht="27.75" x14ac:dyDescent="0.2">
      <c r="A1" s="52" t="s">
        <v>0</v>
      </c>
      <c r="B1" s="52" t="s">
        <v>70</v>
      </c>
      <c r="C1" s="52" t="s">
        <v>71</v>
      </c>
      <c r="D1" s="52" t="s">
        <v>72</v>
      </c>
      <c r="E1" s="52" t="s">
        <v>73</v>
      </c>
      <c r="F1" s="52" t="s">
        <v>74</v>
      </c>
      <c r="G1" s="52" t="s">
        <v>65</v>
      </c>
      <c r="H1" s="53" t="s">
        <v>94</v>
      </c>
      <c r="I1" s="53" t="s">
        <v>117</v>
      </c>
      <c r="J1" s="52" t="s">
        <v>66</v>
      </c>
      <c r="K1" s="52" t="s">
        <v>75</v>
      </c>
      <c r="L1" s="52" t="s">
        <v>76</v>
      </c>
    </row>
    <row r="2" spans="1:12" ht="60" customHeight="1" x14ac:dyDescent="0.2">
      <c r="A2" s="62">
        <v>1</v>
      </c>
      <c r="B2" s="62" t="s">
        <v>115</v>
      </c>
      <c r="C2" s="62" t="s">
        <v>105</v>
      </c>
      <c r="D2" s="62"/>
      <c r="E2" s="55">
        <v>19420560000</v>
      </c>
      <c r="F2" s="56"/>
      <c r="G2" s="56"/>
      <c r="H2" s="55"/>
      <c r="I2" s="57"/>
      <c r="J2" s="58"/>
      <c r="K2" s="58"/>
      <c r="L2" s="58"/>
    </row>
    <row r="3" spans="1:12" x14ac:dyDescent="0.2">
      <c r="A3" s="63"/>
      <c r="B3" s="63"/>
      <c r="C3" s="63"/>
      <c r="D3" s="63"/>
      <c r="E3" s="55">
        <v>9710280000</v>
      </c>
      <c r="F3" s="56"/>
      <c r="G3" s="56"/>
      <c r="H3" s="55"/>
      <c r="I3" s="57"/>
      <c r="J3" s="58"/>
      <c r="K3" s="58"/>
      <c r="L3" s="58"/>
    </row>
    <row r="4" spans="1:12" ht="41.25" x14ac:dyDescent="0.2">
      <c r="A4" s="58">
        <v>2</v>
      </c>
      <c r="B4" s="58" t="s">
        <v>116</v>
      </c>
      <c r="C4" s="58" t="s">
        <v>110</v>
      </c>
      <c r="D4" s="58"/>
      <c r="E4" s="57">
        <v>321552000</v>
      </c>
      <c r="F4" s="56"/>
      <c r="G4" s="56"/>
      <c r="H4" s="57"/>
      <c r="I4" s="57"/>
      <c r="J4" s="58"/>
      <c r="K4" s="58"/>
      <c r="L4" s="58"/>
    </row>
    <row r="5" spans="1:12" x14ac:dyDescent="0.2">
      <c r="A5" s="58">
        <v>3</v>
      </c>
      <c r="B5" s="58"/>
      <c r="C5" s="58"/>
      <c r="D5" s="58"/>
      <c r="E5" s="58"/>
      <c r="F5" s="58"/>
      <c r="G5" s="58"/>
      <c r="H5" s="57"/>
      <c r="I5" s="57"/>
      <c r="J5" s="58"/>
      <c r="K5" s="58"/>
      <c r="L5" s="58"/>
    </row>
    <row r="6" spans="1:12" x14ac:dyDescent="0.2">
      <c r="A6" s="58"/>
      <c r="B6" s="58"/>
      <c r="C6" s="58"/>
      <c r="D6" s="58"/>
      <c r="E6" s="58"/>
      <c r="F6" s="58"/>
      <c r="G6" s="58"/>
      <c r="H6" s="57"/>
      <c r="I6" s="57"/>
      <c r="J6" s="58"/>
      <c r="K6" s="58"/>
      <c r="L6" s="58"/>
    </row>
    <row r="7" spans="1:12" x14ac:dyDescent="0.2">
      <c r="A7" s="58"/>
      <c r="B7" s="58"/>
      <c r="C7" s="58"/>
      <c r="D7" s="58"/>
      <c r="E7" s="58"/>
      <c r="F7" s="58"/>
      <c r="G7" s="58"/>
      <c r="H7" s="57"/>
      <c r="I7" s="57"/>
      <c r="J7" s="58"/>
      <c r="K7" s="58"/>
      <c r="L7" s="58"/>
    </row>
    <row r="8" spans="1:12" x14ac:dyDescent="0.2">
      <c r="A8" s="58"/>
      <c r="B8" s="58"/>
      <c r="C8" s="58"/>
      <c r="D8" s="58"/>
      <c r="E8" s="58"/>
      <c r="F8" s="58"/>
      <c r="G8" s="58"/>
      <c r="H8" s="57"/>
      <c r="I8" s="57"/>
      <c r="J8" s="58"/>
      <c r="K8" s="58"/>
      <c r="L8" s="58"/>
    </row>
    <row r="9" spans="1:12" x14ac:dyDescent="0.2">
      <c r="A9" s="58"/>
      <c r="B9" s="58"/>
      <c r="C9" s="58"/>
      <c r="D9" s="58"/>
      <c r="E9" s="58"/>
      <c r="F9" s="58"/>
      <c r="G9" s="58"/>
      <c r="H9" s="57"/>
      <c r="I9" s="57"/>
      <c r="J9" s="58"/>
      <c r="K9" s="58"/>
      <c r="L9" s="58"/>
    </row>
    <row r="10" spans="1:12" x14ac:dyDescent="0.2">
      <c r="A10" s="58"/>
      <c r="B10" s="58"/>
      <c r="C10" s="58"/>
      <c r="D10" s="58"/>
      <c r="E10" s="58"/>
      <c r="F10" s="58"/>
      <c r="G10" s="58"/>
      <c r="H10" s="57"/>
      <c r="I10" s="57"/>
      <c r="J10" s="58"/>
      <c r="K10" s="58"/>
      <c r="L10" s="58"/>
    </row>
    <row r="11" spans="1:12" x14ac:dyDescent="0.2">
      <c r="A11" s="58"/>
      <c r="B11" s="58"/>
      <c r="C11" s="58"/>
      <c r="D11" s="58"/>
      <c r="E11" s="58"/>
      <c r="F11" s="58"/>
      <c r="G11" s="58"/>
      <c r="H11" s="57"/>
      <c r="I11" s="57"/>
      <c r="J11" s="58"/>
      <c r="K11" s="58"/>
      <c r="L11" s="58"/>
    </row>
    <row r="12" spans="1:12" x14ac:dyDescent="0.2">
      <c r="A12" s="58"/>
      <c r="B12" s="58"/>
      <c r="C12" s="58"/>
      <c r="D12" s="58"/>
      <c r="E12" s="58"/>
      <c r="F12" s="58"/>
      <c r="G12" s="58"/>
      <c r="H12" s="60">
        <f>SUM(H2:H11)</f>
        <v>0</v>
      </c>
      <c r="I12" s="60">
        <f>SUM(I2:I11)</f>
        <v>0</v>
      </c>
      <c r="J12" s="58"/>
      <c r="K12" s="58"/>
      <c r="L12" s="58"/>
    </row>
    <row r="14" spans="1:12" x14ac:dyDescent="0.2">
      <c r="I14" s="61"/>
    </row>
    <row r="19" spans="9:9" x14ac:dyDescent="0.2">
      <c r="I19" s="61"/>
    </row>
  </sheetData>
  <mergeCells count="4">
    <mergeCell ref="B2:B3"/>
    <mergeCell ref="C2:C3"/>
    <mergeCell ref="D2:D3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selection activeCell="J24" sqref="J24"/>
    </sheetView>
  </sheetViews>
  <sheetFormatPr defaultRowHeight="15" x14ac:dyDescent="0.2"/>
  <cols>
    <col min="1" max="1" width="5.109375" customWidth="1"/>
    <col min="2" max="2" width="12.5078125" bestFit="1" customWidth="1"/>
    <col min="3" max="3" width="16.54296875" bestFit="1" customWidth="1"/>
    <col min="4" max="4" width="16.94921875" bestFit="1" customWidth="1"/>
    <col min="5" max="5" width="11.43359375" bestFit="1" customWidth="1"/>
    <col min="6" max="6" width="12.10546875" bestFit="1" customWidth="1"/>
    <col min="7" max="8" width="13.44921875" bestFit="1" customWidth="1"/>
    <col min="9" max="9" width="13.5859375" bestFit="1" customWidth="1"/>
    <col min="10" max="10" width="23.13671875" bestFit="1" customWidth="1"/>
    <col min="11" max="11" width="48.42578125" bestFit="1" customWidth="1"/>
    <col min="12" max="12" width="49.90625" bestFit="1" customWidth="1"/>
  </cols>
  <sheetData>
    <row r="1" spans="1:12" x14ac:dyDescent="0.2">
      <c r="A1" s="17" t="s">
        <v>0</v>
      </c>
      <c r="B1" s="17" t="s">
        <v>70</v>
      </c>
      <c r="C1" s="17" t="s">
        <v>71</v>
      </c>
      <c r="D1" s="17" t="s">
        <v>72</v>
      </c>
      <c r="E1" s="17" t="s">
        <v>73</v>
      </c>
      <c r="F1" s="17" t="s">
        <v>74</v>
      </c>
      <c r="G1" s="17" t="s">
        <v>65</v>
      </c>
      <c r="H1" s="17" t="s">
        <v>99</v>
      </c>
      <c r="I1" s="17" t="s">
        <v>66</v>
      </c>
      <c r="J1" s="17" t="s">
        <v>75</v>
      </c>
      <c r="K1" s="17" t="s">
        <v>76</v>
      </c>
      <c r="L1" s="17" t="s">
        <v>100</v>
      </c>
    </row>
    <row r="2" spans="1:12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4"/>
  <sheetViews>
    <sheetView workbookViewId="0">
      <selection activeCell="I9" sqref="I9"/>
    </sheetView>
  </sheetViews>
  <sheetFormatPr defaultRowHeight="15" x14ac:dyDescent="0.2"/>
  <cols>
    <col min="1" max="1" width="5.109375" customWidth="1"/>
    <col min="2" max="2" width="12.5078125" bestFit="1" customWidth="1"/>
    <col min="3" max="3" width="16.54296875" bestFit="1" customWidth="1"/>
    <col min="4" max="4" width="16.94921875" bestFit="1" customWidth="1"/>
    <col min="5" max="5" width="11.43359375" bestFit="1" customWidth="1"/>
    <col min="6" max="6" width="12.10546875" bestFit="1" customWidth="1"/>
    <col min="7" max="7" width="13.44921875" bestFit="1" customWidth="1"/>
    <col min="8" max="8" width="18.5625" bestFit="1" customWidth="1"/>
    <col min="9" max="9" width="18.5625" customWidth="1"/>
    <col min="10" max="10" width="25.828125" bestFit="1" customWidth="1"/>
  </cols>
  <sheetData>
    <row r="1" spans="1:10" ht="68.25" x14ac:dyDescent="0.2">
      <c r="A1" s="24" t="s">
        <v>0</v>
      </c>
      <c r="B1" s="24" t="s">
        <v>70</v>
      </c>
      <c r="C1" s="24" t="s">
        <v>71</v>
      </c>
      <c r="D1" s="24" t="s">
        <v>72</v>
      </c>
      <c r="E1" s="24" t="s">
        <v>73</v>
      </c>
      <c r="F1" s="24" t="s">
        <v>74</v>
      </c>
      <c r="G1" s="24" t="s">
        <v>65</v>
      </c>
      <c r="H1" s="24" t="s">
        <v>95</v>
      </c>
      <c r="I1" s="37" t="s">
        <v>96</v>
      </c>
      <c r="J1" s="24" t="s">
        <v>97</v>
      </c>
    </row>
    <row r="2" spans="1:10" x14ac:dyDescent="0.2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2">
      <c r="A4" s="19"/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2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2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0" x14ac:dyDescent="0.2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0" x14ac:dyDescent="0.2">
      <c r="A8" s="19"/>
      <c r="B8" s="19"/>
      <c r="C8" s="19"/>
      <c r="D8" s="19"/>
      <c r="E8" s="19"/>
      <c r="F8" s="19"/>
      <c r="G8" s="19"/>
      <c r="H8" s="19"/>
      <c r="I8" s="19"/>
      <c r="J8" s="19"/>
    </row>
    <row r="9" spans="1:10" x14ac:dyDescent="0.2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spans="1:10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0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</row>
    <row r="14" spans="1:10" x14ac:dyDescent="0.2">
      <c r="B1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Director Details</vt:lpstr>
      <vt:lpstr>A-Assessment</vt:lpstr>
      <vt:lpstr>B - Banking limits</vt:lpstr>
      <vt:lpstr>C.1 - Order Book &amp; Future Prjct</vt:lpstr>
      <vt:lpstr>C.2 - Last 5 years track record</vt:lpstr>
      <vt:lpstr>D-NHAI Projects</vt:lpstr>
      <vt:lpstr>E-Non NHAI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AdityaSingh06/HO/Reinsurance/General</dc:creator>
  <cp:lastModifiedBy>2580</cp:lastModifiedBy>
  <dcterms:created xsi:type="dcterms:W3CDTF">2023-07-18T13:07:13Z</dcterms:created>
  <dcterms:modified xsi:type="dcterms:W3CDTF">2025-08-18T09:38:21Z</dcterms:modified>
</cp:coreProperties>
</file>